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528"/>
  <workbookPr/>
  <mc:AlternateContent xmlns:mc="http://schemas.openxmlformats.org/markup-compatibility/2006">
    <mc:Choice Requires="x15">
      <x15ac:absPath xmlns:x15ac="http://schemas.microsoft.com/office/spreadsheetml/2010/11/ac" url="D:\OneDrive\ATIVO\CÂMARA MUNICIPAL\CMG-CD ENTREGA 2\CRONOGRAMA\"/>
    </mc:Choice>
  </mc:AlternateContent>
  <xr:revisionPtr revIDLastSave="116" documentId="3DA77E192F9C50CF9F1D36DE8EEF7BF4FEB2967B" xr6:coauthVersionLast="23" xr6:coauthVersionMax="23" xr10:uidLastSave="{CFE5C3ED-36D9-42AB-86CA-0B2EED7D55B5}"/>
  <bookViews>
    <workbookView xWindow="0" yWindow="0" windowWidth="23010" windowHeight="12180" xr2:uid="{00000000-000D-0000-FFFF-FFFF00000000}"/>
  </bookViews>
  <sheets>
    <sheet name="cronograma ar condicionado" sheetId="2" r:id="rId1"/>
    <sheet name="Plan2" sheetId="4" r:id="rId2"/>
  </sheets>
  <definedNames>
    <definedName name="_xlnm.Print_Area" localSheetId="0">'cronograma ar condicionado'!$A$1:$AA$22</definedName>
  </definedNames>
  <calcPr calcId="171027"/>
</workbook>
</file>

<file path=xl/calcChain.xml><?xml version="1.0" encoding="utf-8"?>
<calcChain xmlns="http://schemas.openxmlformats.org/spreadsheetml/2006/main">
  <c r="C19" i="2" l="1"/>
  <c r="I19" i="2"/>
  <c r="O19" i="2"/>
  <c r="U19" i="2"/>
  <c r="AA6" i="2" l="1"/>
  <c r="AA11" i="2"/>
  <c r="AA13" i="2"/>
  <c r="AA15" i="2"/>
  <c r="AA17" i="2"/>
  <c r="AA7" i="2"/>
  <c r="C20" i="2"/>
  <c r="AA19" i="2" l="1"/>
  <c r="I20" i="2"/>
  <c r="O20" i="2" s="1"/>
  <c r="U20" i="2" s="1"/>
  <c r="C21" i="2" l="1"/>
  <c r="O21" i="2"/>
  <c r="I21" i="2"/>
  <c r="C22" i="2"/>
  <c r="U21" i="2"/>
  <c r="I22" i="2" l="1"/>
  <c r="O22" i="2" s="1"/>
  <c r="U22" i="2" s="1"/>
</calcChain>
</file>

<file path=xl/sharedStrings.xml><?xml version="1.0" encoding="utf-8"?>
<sst xmlns="http://schemas.openxmlformats.org/spreadsheetml/2006/main" count="63" uniqueCount="43">
  <si>
    <t>ÍTEM</t>
  </si>
  <si>
    <t>SERVIÇO</t>
  </si>
  <si>
    <t>TOTAL DO ITEM</t>
  </si>
  <si>
    <t>5</t>
  </si>
  <si>
    <t>TOTAL DO MÊS</t>
  </si>
  <si>
    <t>TOTAL ACUMULADO</t>
  </si>
  <si>
    <t>PERCENTUAL DO MÊS</t>
  </si>
  <si>
    <t>PERCENTUAL ACUMULADO</t>
  </si>
  <si>
    <t>10</t>
  </si>
  <si>
    <t>15</t>
  </si>
  <si>
    <t>20</t>
  </si>
  <si>
    <t>25</t>
  </si>
  <si>
    <t>30</t>
  </si>
  <si>
    <t>Fase 02 - Desabilitar e retirar o fancoil FC-03 e retirar os dutos e ligação hidráulica e quadro elétrico conforme projeto.</t>
  </si>
  <si>
    <t>Fase 04 - Desabilitar e retirar o fancoil FC-04 e retirar os dutos e ligação hidráulica e quadro elétrico conforme projeto.</t>
  </si>
  <si>
    <t>Fase 05 – Instalar o novo splitão UE-04 inverter com a rede frigorígena, dutos e quadro elétrico conforme projeto.</t>
  </si>
  <si>
    <t>Fase 06 - Desabilitar e retirar os fancoil´s FC-05 e FC-06 e retirar os dutos e ligação hidráulica e quadro elétrico conforme projeto.</t>
  </si>
  <si>
    <t>Fase 07 – Instalar os novos splitões inverter UE-05 e UE-06 com as redes frigorígenas, dutos e quadro elétrico conforme projeto, abertura e fechamento de alvenária para entrada e saida dos equipamentos na casa de máquinas do auditório jaime câmara setor 04 (alvenaria, reboco e pintura)</t>
  </si>
  <si>
    <t>Fase 08 - Desabilitar e retirar os fancoil´s FC-09 e FC-10 e retirar os dutos e ligação hidráulica e quadro elétrico conforme projeto.</t>
  </si>
  <si>
    <t xml:space="preserve">Fase 09 – Instalar os novos splitões inverter UE-09 e UE-10 com as redes frigorígenas, dutos e quadro elétrico conforme projeto </t>
  </si>
  <si>
    <t>Fase 10 - Desabilitar e retirar os fancoil´s FC-07 e FC-08 e retirar os dutos e ligação hidráulica e quadro elétrico conforme projeto.</t>
  </si>
  <si>
    <t>Fase 11 – Instalar os novos splitões inverter UE-07 e UE-08 com as redes frigorígenas, dutos e quadro elétrico conforme projeto.</t>
  </si>
  <si>
    <t>Fase 12 - Desabilitar e retirar a CAG, retirando chillers, bombas torres e tubos, retirar as tubulações hidráulica do ar condicionado no teto do estacionamento setor 01, retirada de conexôes e tubulação dos fancoletes setor 2 no 1° piso e no térreo, reparo na laje e reconstituição do revestimento do piso.</t>
  </si>
  <si>
    <t>Fase 13 – Fazer o transporte, dos equipamentos e materiais retirados, para local determinado pelo contratante.</t>
  </si>
  <si>
    <t xml:space="preserve">Fase 01 – Montagem da nova rede elétrica para atender as casas de máquinas dos novos Equipamentos de ar condicionado. </t>
  </si>
  <si>
    <t>1</t>
  </si>
  <si>
    <t>2</t>
  </si>
  <si>
    <t>3</t>
  </si>
  <si>
    <t>4</t>
  </si>
  <si>
    <t>6</t>
  </si>
  <si>
    <t>7</t>
  </si>
  <si>
    <t>8</t>
  </si>
  <si>
    <t>9</t>
  </si>
  <si>
    <t>11</t>
  </si>
  <si>
    <t>12</t>
  </si>
  <si>
    <t>13</t>
  </si>
  <si>
    <t>CLIENTE: CÂMARA MUNICIPAL DE GOIÂNIA</t>
  </si>
  <si>
    <t>CRONOGRAMA FÍSICO FINANCEIRO - proposta</t>
  </si>
  <si>
    <t>MÊS 01</t>
  </si>
  <si>
    <t>MÊS 02</t>
  </si>
  <si>
    <t>MÊS 03</t>
  </si>
  <si>
    <t>MÊS 04</t>
  </si>
  <si>
    <t>Fase 03 – Instalar os novos split / splitão UE-01/UE-02/UE-03 inverter com a rede frigorígena, dutos e quadro elétrico conforme projeto.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</si>
</sst>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* #,##0.00_-;\-&quot;R$&quot;* #,##0.00_-;_-&quot;R$&quot;* &quot;-&quot;??_-;_-@_-"/>
    <numFmt numFmtId="164" formatCode="_(&quot;Cr$&quot;* #,##0.00_);_(&quot;Cr$&quot;* \(#,##0.00\);_(&quot;Cr$&quot;* &quot;-&quot;??_);_(@_)"/>
    <numFmt numFmtId="165" formatCode="&quot;R$ &quot;#,##0.00"/>
    <numFmt numFmtId="166" formatCode="_([$R$ -416]* #,##0.00_);_([$R$ -416]* \(#,##0.00\);_([$R$ -416]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9"/>
      <color indexed="23"/>
      <name val="Calibri"/>
      <family val="2"/>
    </font>
    <font>
      <sz val="10"/>
      <name val="Calibri"/>
      <family val="2"/>
    </font>
    <font>
      <sz val="8"/>
      <name val="Arial"/>
    </font>
    <font>
      <sz val="14"/>
      <name val="Arial"/>
      <family val="2"/>
    </font>
    <font>
      <b/>
      <sz val="12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Border="1" applyAlignment="1"/>
    <xf numFmtId="49" fontId="5" fillId="0" borderId="1" xfId="0" applyNumberFormat="1" applyFont="1" applyFill="1" applyBorder="1" applyAlignment="1">
      <alignment horizontal="center" vertical="center"/>
    </xf>
    <xf numFmtId="0" fontId="8" fillId="0" borderId="1" xfId="0" quotePrefix="1" applyNumberFormat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10" fontId="2" fillId="0" borderId="1" xfId="2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/>
    </xf>
    <xf numFmtId="166" fontId="2" fillId="0" borderId="5" xfId="1" applyNumberFormat="1" applyFont="1" applyFill="1" applyBorder="1" applyAlignment="1">
      <alignment horizontal="center" vertical="center"/>
    </xf>
    <xf numFmtId="166" fontId="2" fillId="0" borderId="7" xfId="1" applyNumberFormat="1" applyFont="1" applyFill="1" applyBorder="1" applyAlignment="1">
      <alignment horizontal="center" vertical="center"/>
    </xf>
    <xf numFmtId="4" fontId="9" fillId="2" borderId="8" xfId="0" applyNumberFormat="1" applyFont="1" applyFill="1" applyBorder="1" applyAlignment="1">
      <alignment horizontal="center" vertical="center"/>
    </xf>
    <xf numFmtId="4" fontId="9" fillId="2" borderId="9" xfId="0" applyNumberFormat="1" applyFont="1" applyFill="1" applyBorder="1" applyAlignment="1">
      <alignment horizontal="center" vertical="center"/>
    </xf>
    <xf numFmtId="4" fontId="9" fillId="2" borderId="10" xfId="0" applyNumberFormat="1" applyFont="1" applyFill="1" applyBorder="1" applyAlignment="1">
      <alignment horizontal="center" vertical="center"/>
    </xf>
    <xf numFmtId="4" fontId="9" fillId="2" borderId="11" xfId="0" applyNumberFormat="1" applyFont="1" applyFill="1" applyBorder="1" applyAlignment="1">
      <alignment horizontal="center" vertical="center"/>
    </xf>
    <xf numFmtId="4" fontId="9" fillId="2" borderId="12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/>
    </xf>
    <xf numFmtId="165" fontId="2" fillId="0" borderId="1" xfId="0" applyNumberFormat="1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0" fontId="2" fillId="0" borderId="1" xfId="2" applyNumberFormat="1" applyFont="1" applyFill="1" applyBorder="1" applyAlignment="1">
      <alignment horizontal="center"/>
    </xf>
    <xf numFmtId="4" fontId="9" fillId="2" borderId="2" xfId="0" applyNumberFormat="1" applyFont="1" applyFill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center" vertical="center"/>
    </xf>
    <xf numFmtId="4" fontId="9" fillId="2" borderId="4" xfId="0" applyNumberFormat="1" applyFont="1" applyFill="1" applyBorder="1" applyAlignment="1">
      <alignment horizontal="center" vertical="center"/>
    </xf>
    <xf numFmtId="4" fontId="9" fillId="2" borderId="14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Border="1" applyAlignment="1">
      <alignment horizontal="center" vertical="center"/>
    </xf>
    <xf numFmtId="4" fontId="9" fillId="2" borderId="1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5" xfId="1" applyNumberFormat="1" applyFont="1" applyBorder="1" applyAlignment="1">
      <alignment horizontal="center" vertical="center"/>
    </xf>
    <xf numFmtId="166" fontId="2" fillId="0" borderId="6" xfId="1" applyNumberFormat="1" applyFont="1" applyBorder="1" applyAlignment="1">
      <alignment horizontal="center" vertical="center"/>
    </xf>
    <xf numFmtId="166" fontId="2" fillId="0" borderId="7" xfId="1" applyNumberFormat="1" applyFont="1" applyBorder="1" applyAlignment="1">
      <alignment horizontal="center" vertical="center"/>
    </xf>
    <xf numFmtId="4" fontId="9" fillId="2" borderId="16" xfId="0" applyNumberFormat="1" applyFont="1" applyFill="1" applyBorder="1" applyAlignment="1">
      <alignment horizontal="center" vertical="center"/>
    </xf>
    <xf numFmtId="4" fontId="9" fillId="2" borderId="17" xfId="0" applyNumberFormat="1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155863</xdr:colOff>
      <xdr:row>0</xdr:row>
      <xdr:rowOff>174202</xdr:rowOff>
    </xdr:from>
    <xdr:to>
      <xdr:col>1</xdr:col>
      <xdr:colOff>1749135</xdr:colOff>
      <xdr:row>2</xdr:row>
      <xdr:rowOff>190501</xdr:rowOff>
    </xdr:to>
    <xdr:grpSp>
      <xdr:nvGrpSpPr>
        <xdr:cNvPr id="2" name="Group 4880">
          <a:extLst>
            <a:ext uri="{FF2B5EF4-FFF2-40B4-BE49-F238E27FC236}">
              <a16:creationId xmlns:a16="http://schemas.microsoft.com/office/drawing/2014/main" id="{3BE91775-62D8-4419-BB60-07200BFF1D04}"/>
            </a:ext>
          </a:extLst>
        </xdr:cNvPr>
        <xdr:cNvGrpSpPr/>
      </xdr:nvGrpSpPr>
      <xdr:grpSpPr>
        <a:xfrm>
          <a:off x="155863" y="174202"/>
          <a:ext cx="2234045" cy="674390"/>
          <a:chOff x="-3301" y="-1543"/>
          <a:chExt cx="2959608" cy="783336"/>
        </a:xfrm>
      </xdr:grpSpPr>
      <xdr:sp macro="" textlink="">
        <xdr:nvSpPr>
          <xdr:cNvPr id="3" name="Rectangle 4882">
            <a:extLst>
              <a:ext uri="{FF2B5EF4-FFF2-40B4-BE49-F238E27FC236}">
                <a16:creationId xmlns:a16="http://schemas.microsoft.com/office/drawing/2014/main" id="{72F80C16-B4BE-4488-97FF-AB6D929CAE51}"/>
              </a:ext>
            </a:extLst>
          </xdr:cNvPr>
          <xdr:cNvSpPr/>
        </xdr:nvSpPr>
        <xdr:spPr>
          <a:xfrm>
            <a:off x="115887" y="59670"/>
            <a:ext cx="38174" cy="172044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6350" indent="-6350" algn="l">
              <a:lnSpc>
                <a:spcPct val="107000"/>
              </a:lnSpc>
              <a:spcAft>
                <a:spcPts val="800"/>
              </a:spcAft>
            </a:pPr>
            <a:r>
              <a:rPr lang="pt-BR" sz="1000" b="1">
                <a:solidFill>
                  <a:srgbClr val="000000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 </a:t>
            </a:r>
            <a:endParaRPr lang="pt-BR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  <xdr:sp macro="" textlink="">
        <xdr:nvSpPr>
          <xdr:cNvPr id="4" name="Rectangle 4883">
            <a:extLst>
              <a:ext uri="{FF2B5EF4-FFF2-40B4-BE49-F238E27FC236}">
                <a16:creationId xmlns:a16="http://schemas.microsoft.com/office/drawing/2014/main" id="{5609B8FF-1431-491E-A056-9C42B8AF86DD}"/>
              </a:ext>
            </a:extLst>
          </xdr:cNvPr>
          <xdr:cNvSpPr/>
        </xdr:nvSpPr>
        <xdr:spPr>
          <a:xfrm>
            <a:off x="115887" y="214610"/>
            <a:ext cx="38174" cy="172044"/>
          </a:xfrm>
          <a:prstGeom prst="rect">
            <a:avLst/>
          </a:prstGeom>
          <a:ln>
            <a:noFill/>
          </a:ln>
        </xdr:spPr>
        <xdr:txBody>
          <a:bodyPr vert="horz" wrap="square" lIns="0" tIns="0" rIns="0" bIns="0" rtlCol="0">
            <a:noAutofit/>
          </a:bodyPr>
          <a:lstStyle/>
          <a:p>
            <a:pPr marL="6350" indent="-6350" algn="l">
              <a:lnSpc>
                <a:spcPct val="107000"/>
              </a:lnSpc>
              <a:spcAft>
                <a:spcPts val="800"/>
              </a:spcAft>
            </a:pPr>
            <a:r>
              <a:rPr lang="pt-BR" sz="1000" b="1">
                <a:solidFill>
                  <a:srgbClr val="000000"/>
                </a:solidFill>
                <a:effectLst/>
                <a:latin typeface="Calibri" panose="020F0502020204030204" pitchFamily="34" charset="0"/>
                <a:ea typeface="Calibri" panose="020F0502020204030204" pitchFamily="34" charset="0"/>
              </a:rPr>
              <a:t> </a:t>
            </a:r>
            <a:endParaRPr lang="pt-BR" sz="1100">
              <a:solidFill>
                <a:srgbClr val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</a:endParaRPr>
          </a:p>
        </xdr:txBody>
      </xdr:sp>
      <xdr:pic>
        <xdr:nvPicPr>
          <xdr:cNvPr id="5" name="Picture 4881">
            <a:extLst>
              <a:ext uri="{FF2B5EF4-FFF2-40B4-BE49-F238E27FC236}">
                <a16:creationId xmlns:a16="http://schemas.microsoft.com/office/drawing/2014/main" id="{4F3E38E9-A27B-49C1-9BA8-3B8B57DA2828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-3301" y="-1543"/>
            <a:ext cx="2959608" cy="783336"/>
          </a:xfrm>
          <a:prstGeom prst="rect">
            <a:avLst/>
          </a:prstGeom>
        </xdr:spPr>
      </xdr:pic>
    </xdr:grpSp>
    <xdr:clientData/>
  </xdr:twoCellAnchor>
  <xdr:twoCellAnchor editAs="oneCell">
    <xdr:from>
      <xdr:col>24</xdr:col>
      <xdr:colOff>34636</xdr:colOff>
      <xdr:row>0</xdr:row>
      <xdr:rowOff>109002</xdr:rowOff>
    </xdr:from>
    <xdr:to>
      <xdr:col>26</xdr:col>
      <xdr:colOff>1467888</xdr:colOff>
      <xdr:row>2</xdr:row>
      <xdr:rowOff>277090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255C72EF-B0B4-4663-AB54-6E3B2045E53F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21591" y="109002"/>
          <a:ext cx="2160615" cy="82617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30"/>
  <sheetViews>
    <sheetView tabSelected="1" zoomScale="55" zoomScaleNormal="55" zoomScaleSheetLayoutView="75" workbookViewId="0">
      <selection activeCell="AA19" sqref="A1:AA22"/>
    </sheetView>
  </sheetViews>
  <sheetFormatPr defaultColWidth="11.42578125" defaultRowHeight="12.75" x14ac:dyDescent="0.2"/>
  <cols>
    <col min="1" max="1" width="9.5703125" style="2" customWidth="1"/>
    <col min="2" max="2" width="84.140625" style="2" customWidth="1"/>
    <col min="3" max="26" width="5.5703125" style="2" customWidth="1"/>
    <col min="27" max="27" width="23.42578125" style="2" customWidth="1"/>
    <col min="28" max="28" width="13.7109375" style="2" bestFit="1" customWidth="1"/>
    <col min="29" max="16384" width="11.42578125" style="2"/>
  </cols>
  <sheetData>
    <row r="1" spans="1:27" ht="26.25" customHeight="1" x14ac:dyDescent="0.2">
      <c r="A1" s="14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</row>
    <row r="2" spans="1:27" ht="26.25" customHeight="1" x14ac:dyDescent="0.2">
      <c r="A2" s="15" t="s">
        <v>36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ht="26.25" customHeight="1" x14ac:dyDescent="0.25">
      <c r="A3" s="9"/>
      <c r="B3" s="3"/>
    </row>
    <row r="4" spans="1:27" s="1" customFormat="1" ht="15.75" x14ac:dyDescent="0.2">
      <c r="A4" s="41" t="s">
        <v>0</v>
      </c>
      <c r="B4" s="41" t="s">
        <v>1</v>
      </c>
      <c r="C4" s="18" t="s">
        <v>38</v>
      </c>
      <c r="D4" s="19"/>
      <c r="E4" s="19"/>
      <c r="F4" s="19"/>
      <c r="G4" s="19"/>
      <c r="H4" s="20"/>
      <c r="I4" s="18" t="s">
        <v>39</v>
      </c>
      <c r="J4" s="19"/>
      <c r="K4" s="19"/>
      <c r="L4" s="19"/>
      <c r="M4" s="19"/>
      <c r="N4" s="20"/>
      <c r="O4" s="18" t="s">
        <v>40</v>
      </c>
      <c r="P4" s="19"/>
      <c r="Q4" s="19"/>
      <c r="R4" s="19"/>
      <c r="S4" s="19"/>
      <c r="T4" s="20"/>
      <c r="U4" s="18" t="s">
        <v>41</v>
      </c>
      <c r="V4" s="19"/>
      <c r="W4" s="19"/>
      <c r="X4" s="19"/>
      <c r="Y4" s="19"/>
      <c r="Z4" s="20"/>
      <c r="AA4" s="16" t="s">
        <v>2</v>
      </c>
    </row>
    <row r="5" spans="1:27" s="1" customFormat="1" ht="15" x14ac:dyDescent="0.2">
      <c r="A5" s="41"/>
      <c r="B5" s="41"/>
      <c r="C5" s="4" t="s">
        <v>3</v>
      </c>
      <c r="D5" s="4" t="s">
        <v>8</v>
      </c>
      <c r="E5" s="4" t="s">
        <v>9</v>
      </c>
      <c r="F5" s="4" t="s">
        <v>10</v>
      </c>
      <c r="G5" s="4" t="s">
        <v>11</v>
      </c>
      <c r="H5" s="4" t="s">
        <v>12</v>
      </c>
      <c r="I5" s="4" t="s">
        <v>3</v>
      </c>
      <c r="J5" s="4" t="s">
        <v>8</v>
      </c>
      <c r="K5" s="4" t="s">
        <v>9</v>
      </c>
      <c r="L5" s="4" t="s">
        <v>10</v>
      </c>
      <c r="M5" s="4" t="s">
        <v>11</v>
      </c>
      <c r="N5" s="4" t="s">
        <v>12</v>
      </c>
      <c r="O5" s="4" t="s">
        <v>3</v>
      </c>
      <c r="P5" s="4" t="s">
        <v>8</v>
      </c>
      <c r="Q5" s="4" t="s">
        <v>9</v>
      </c>
      <c r="R5" s="4" t="s">
        <v>10</v>
      </c>
      <c r="S5" s="4" t="s">
        <v>11</v>
      </c>
      <c r="T5" s="4" t="s">
        <v>12</v>
      </c>
      <c r="U5" s="4" t="s">
        <v>3</v>
      </c>
      <c r="V5" s="4" t="s">
        <v>8</v>
      </c>
      <c r="W5" s="4" t="s">
        <v>9</v>
      </c>
      <c r="X5" s="4" t="s">
        <v>10</v>
      </c>
      <c r="Y5" s="4" t="s">
        <v>11</v>
      </c>
      <c r="Z5" s="4" t="s">
        <v>12</v>
      </c>
      <c r="AA5" s="16"/>
    </row>
    <row r="6" spans="1:27" s="10" customFormat="1" ht="30" x14ac:dyDescent="0.2">
      <c r="A6" s="5" t="s">
        <v>25</v>
      </c>
      <c r="B6" s="12" t="s">
        <v>24</v>
      </c>
      <c r="C6" s="35">
        <v>167090.43000000002</v>
      </c>
      <c r="D6" s="36"/>
      <c r="E6" s="36"/>
      <c r="F6" s="36"/>
      <c r="G6" s="36"/>
      <c r="H6" s="36"/>
      <c r="I6" s="36"/>
      <c r="J6" s="36"/>
      <c r="K6" s="3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6">
        <f>SUM(C6:Z6)</f>
        <v>167090.43000000002</v>
      </c>
    </row>
    <row r="7" spans="1:27" s="10" customFormat="1" ht="30" x14ac:dyDescent="0.2">
      <c r="A7" s="5" t="s">
        <v>26</v>
      </c>
      <c r="B7" s="12" t="s">
        <v>13</v>
      </c>
      <c r="C7" s="22"/>
      <c r="D7" s="22"/>
      <c r="E7" s="22"/>
      <c r="F7" s="22"/>
      <c r="G7" s="22"/>
      <c r="H7" s="22"/>
      <c r="I7" s="22"/>
      <c r="J7" s="22"/>
      <c r="K7" s="22"/>
      <c r="L7" s="25">
        <v>179913.29</v>
      </c>
      <c r="M7" s="26"/>
      <c r="N7" s="27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42">
        <f>SUM(C7:Z7)</f>
        <v>179913.29</v>
      </c>
    </row>
    <row r="8" spans="1:27" s="10" customFormat="1" ht="30" x14ac:dyDescent="0.2">
      <c r="A8" s="5" t="s">
        <v>27</v>
      </c>
      <c r="B8" s="12" t="s">
        <v>42</v>
      </c>
      <c r="C8" s="22"/>
      <c r="D8" s="22"/>
      <c r="E8" s="22"/>
      <c r="F8" s="22"/>
      <c r="G8" s="22"/>
      <c r="H8" s="22"/>
      <c r="I8" s="22"/>
      <c r="J8" s="22"/>
      <c r="K8" s="22"/>
      <c r="L8" s="38"/>
      <c r="M8" s="39"/>
      <c r="N8" s="40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43"/>
    </row>
    <row r="9" spans="1:27" s="11" customFormat="1" ht="30" x14ac:dyDescent="0.2">
      <c r="A9" s="5" t="s">
        <v>28</v>
      </c>
      <c r="B9" s="13" t="s">
        <v>14</v>
      </c>
      <c r="C9" s="22"/>
      <c r="D9" s="22"/>
      <c r="E9" s="22"/>
      <c r="F9" s="22"/>
      <c r="G9" s="22"/>
      <c r="H9" s="22"/>
      <c r="I9" s="22"/>
      <c r="J9" s="22"/>
      <c r="K9" s="22"/>
      <c r="L9" s="38"/>
      <c r="M9" s="39"/>
      <c r="N9" s="40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43"/>
    </row>
    <row r="10" spans="1:27" s="11" customFormat="1" ht="30" x14ac:dyDescent="0.2">
      <c r="A10" s="5" t="s">
        <v>3</v>
      </c>
      <c r="B10" s="13" t="s">
        <v>15</v>
      </c>
      <c r="C10" s="22"/>
      <c r="D10" s="22"/>
      <c r="E10" s="22"/>
      <c r="F10" s="22"/>
      <c r="G10" s="22"/>
      <c r="H10" s="22"/>
      <c r="I10" s="22"/>
      <c r="J10" s="22"/>
      <c r="K10" s="22"/>
      <c r="L10" s="28"/>
      <c r="M10" s="29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44"/>
    </row>
    <row r="11" spans="1:27" s="11" customFormat="1" ht="30" x14ac:dyDescent="0.2">
      <c r="A11" s="5" t="s">
        <v>29</v>
      </c>
      <c r="B11" s="13" t="s">
        <v>16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5">
        <v>138659.64000000001</v>
      </c>
      <c r="P11" s="26"/>
      <c r="Q11" s="27"/>
      <c r="R11" s="22"/>
      <c r="S11" s="22"/>
      <c r="T11" s="22"/>
      <c r="U11" s="22"/>
      <c r="V11" s="22"/>
      <c r="W11" s="22"/>
      <c r="X11" s="22"/>
      <c r="Y11" s="22"/>
      <c r="Z11" s="22"/>
      <c r="AA11" s="23">
        <f>SUM(C11:Z11)</f>
        <v>138659.64000000001</v>
      </c>
    </row>
    <row r="12" spans="1:27" s="11" customFormat="1" ht="60" x14ac:dyDescent="0.2">
      <c r="A12" s="5" t="s">
        <v>30</v>
      </c>
      <c r="B12" s="13" t="s">
        <v>17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8"/>
      <c r="P12" s="29"/>
      <c r="Q12" s="30"/>
      <c r="R12" s="22"/>
      <c r="S12" s="22"/>
      <c r="T12" s="22"/>
      <c r="U12" s="22"/>
      <c r="V12" s="22"/>
      <c r="W12" s="22"/>
      <c r="X12" s="22"/>
      <c r="Y12" s="22"/>
      <c r="Z12" s="22"/>
      <c r="AA12" s="24"/>
    </row>
    <row r="13" spans="1:27" s="11" customFormat="1" ht="30" x14ac:dyDescent="0.2">
      <c r="A13" s="5" t="s">
        <v>31</v>
      </c>
      <c r="B13" s="13" t="s">
        <v>18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5">
        <v>100520.55</v>
      </c>
      <c r="S13" s="26"/>
      <c r="T13" s="27"/>
      <c r="U13" s="22"/>
      <c r="V13" s="22"/>
      <c r="W13" s="22"/>
      <c r="X13" s="22"/>
      <c r="Y13" s="22"/>
      <c r="Z13" s="22"/>
      <c r="AA13" s="23">
        <f>SUM(C13:Z13)</f>
        <v>100520.55</v>
      </c>
    </row>
    <row r="14" spans="1:27" s="11" customFormat="1" ht="30" x14ac:dyDescent="0.2">
      <c r="A14" s="5" t="s">
        <v>32</v>
      </c>
      <c r="B14" s="13" t="s">
        <v>19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8"/>
      <c r="S14" s="29"/>
      <c r="T14" s="30"/>
      <c r="U14" s="22"/>
      <c r="V14" s="22"/>
      <c r="W14" s="22"/>
      <c r="X14" s="22"/>
      <c r="Y14" s="22"/>
      <c r="Z14" s="22"/>
      <c r="AA14" s="24"/>
    </row>
    <row r="15" spans="1:27" s="11" customFormat="1" ht="30" x14ac:dyDescent="0.2">
      <c r="A15" s="5" t="s">
        <v>8</v>
      </c>
      <c r="B15" s="13" t="s">
        <v>20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5">
        <v>90376.48</v>
      </c>
      <c r="V15" s="26"/>
      <c r="W15" s="27"/>
      <c r="X15" s="22"/>
      <c r="Y15" s="22"/>
      <c r="Z15" s="22"/>
      <c r="AA15" s="23">
        <f>SUM(C15:Z15)</f>
        <v>90376.48</v>
      </c>
    </row>
    <row r="16" spans="1:27" s="11" customFormat="1" ht="30" x14ac:dyDescent="0.2">
      <c r="A16" s="5" t="s">
        <v>33</v>
      </c>
      <c r="B16" s="13" t="s">
        <v>21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8"/>
      <c r="V16" s="29"/>
      <c r="W16" s="30"/>
      <c r="X16" s="22"/>
      <c r="Y16" s="22"/>
      <c r="Z16" s="22"/>
      <c r="AA16" s="24"/>
    </row>
    <row r="17" spans="1:28" s="11" customFormat="1" ht="75" x14ac:dyDescent="0.2">
      <c r="A17" s="5" t="s">
        <v>34</v>
      </c>
      <c r="B17" s="13" t="s">
        <v>22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5">
        <v>45734.26</v>
      </c>
      <c r="Y17" s="26"/>
      <c r="Z17" s="45"/>
      <c r="AA17" s="23">
        <f>SUM(C17:Z17)</f>
        <v>45734.26</v>
      </c>
    </row>
    <row r="18" spans="1:28" s="11" customFormat="1" ht="30" x14ac:dyDescent="0.2">
      <c r="A18" s="5" t="s">
        <v>35</v>
      </c>
      <c r="B18" s="13" t="s">
        <v>23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8"/>
      <c r="Y18" s="29"/>
      <c r="Z18" s="46"/>
      <c r="AA18" s="24"/>
    </row>
    <row r="19" spans="1:28" ht="15.75" x14ac:dyDescent="0.25">
      <c r="A19" s="31" t="s">
        <v>4</v>
      </c>
      <c r="B19" s="31"/>
      <c r="C19" s="32">
        <f>C6*6/9</f>
        <v>111393.62000000001</v>
      </c>
      <c r="D19" s="32"/>
      <c r="E19" s="32"/>
      <c r="F19" s="32"/>
      <c r="G19" s="32"/>
      <c r="H19" s="32"/>
      <c r="I19" s="32">
        <f>SUM(I6:N18)+C6*3/9</f>
        <v>235610.1</v>
      </c>
      <c r="J19" s="32"/>
      <c r="K19" s="32"/>
      <c r="L19" s="32"/>
      <c r="M19" s="32"/>
      <c r="N19" s="32"/>
      <c r="O19" s="32">
        <f>SUM(O6:T18)</f>
        <v>239180.19</v>
      </c>
      <c r="P19" s="32"/>
      <c r="Q19" s="32"/>
      <c r="R19" s="32"/>
      <c r="S19" s="32"/>
      <c r="T19" s="32"/>
      <c r="U19" s="32">
        <f>SUM(U6:Z18)</f>
        <v>136110.74</v>
      </c>
      <c r="V19" s="32"/>
      <c r="W19" s="32"/>
      <c r="X19" s="32"/>
      <c r="Y19" s="32"/>
      <c r="Z19" s="32"/>
      <c r="AA19" s="17">
        <f>SUM(AA6:AA18)</f>
        <v>722294.65</v>
      </c>
    </row>
    <row r="20" spans="1:28" ht="15.75" x14ac:dyDescent="0.25">
      <c r="A20" s="31" t="s">
        <v>5</v>
      </c>
      <c r="B20" s="31"/>
      <c r="C20" s="33">
        <f>C19</f>
        <v>111393.62000000001</v>
      </c>
      <c r="D20" s="33"/>
      <c r="E20" s="33"/>
      <c r="F20" s="33"/>
      <c r="G20" s="33"/>
      <c r="H20" s="33"/>
      <c r="I20" s="33">
        <f>I19+C20</f>
        <v>347003.72000000003</v>
      </c>
      <c r="J20" s="33"/>
      <c r="K20" s="33"/>
      <c r="L20" s="33"/>
      <c r="M20" s="33"/>
      <c r="N20" s="33"/>
      <c r="O20" s="33">
        <f>O19+I20</f>
        <v>586183.91</v>
      </c>
      <c r="P20" s="33"/>
      <c r="Q20" s="33"/>
      <c r="R20" s="33"/>
      <c r="S20" s="33"/>
      <c r="T20" s="33"/>
      <c r="U20" s="33">
        <f>U19+O20</f>
        <v>722294.65</v>
      </c>
      <c r="V20" s="33"/>
      <c r="W20" s="33"/>
      <c r="X20" s="33"/>
      <c r="Y20" s="33"/>
      <c r="Z20" s="33"/>
      <c r="AA20" s="17"/>
    </row>
    <row r="21" spans="1:28" ht="15.75" x14ac:dyDescent="0.25">
      <c r="A21" s="31" t="s">
        <v>6</v>
      </c>
      <c r="B21" s="31"/>
      <c r="C21" s="21">
        <f>C19/$AA$19</f>
        <v>0.15422185392069568</v>
      </c>
      <c r="D21" s="21"/>
      <c r="E21" s="21"/>
      <c r="F21" s="21"/>
      <c r="G21" s="21"/>
      <c r="H21" s="21"/>
      <c r="I21" s="21">
        <f>I19/$AA$19</f>
        <v>0.32619665672450987</v>
      </c>
      <c r="J21" s="21"/>
      <c r="K21" s="21"/>
      <c r="L21" s="21"/>
      <c r="M21" s="21"/>
      <c r="N21" s="21"/>
      <c r="O21" s="21">
        <f>O19/$AA$19</f>
        <v>0.33113936258561516</v>
      </c>
      <c r="P21" s="21"/>
      <c r="Q21" s="21"/>
      <c r="R21" s="21"/>
      <c r="S21" s="21"/>
      <c r="T21" s="21"/>
      <c r="U21" s="21">
        <f>U19/$AA$19</f>
        <v>0.18844212676917929</v>
      </c>
      <c r="V21" s="21"/>
      <c r="W21" s="21"/>
      <c r="X21" s="21"/>
      <c r="Y21" s="21"/>
      <c r="Z21" s="21"/>
      <c r="AA21" s="17"/>
    </row>
    <row r="22" spans="1:28" ht="15.75" x14ac:dyDescent="0.25">
      <c r="A22" s="31" t="s">
        <v>7</v>
      </c>
      <c r="B22" s="31"/>
      <c r="C22" s="34">
        <f>C21</f>
        <v>0.15422185392069568</v>
      </c>
      <c r="D22" s="34"/>
      <c r="E22" s="34"/>
      <c r="F22" s="34"/>
      <c r="G22" s="34"/>
      <c r="H22" s="34"/>
      <c r="I22" s="34">
        <f>C22+I21</f>
        <v>0.48041851064520558</v>
      </c>
      <c r="J22" s="34"/>
      <c r="K22" s="34"/>
      <c r="L22" s="34"/>
      <c r="M22" s="34"/>
      <c r="N22" s="34"/>
      <c r="O22" s="34">
        <f>I22+O21</f>
        <v>0.81155787323082074</v>
      </c>
      <c r="P22" s="34"/>
      <c r="Q22" s="34"/>
      <c r="R22" s="34"/>
      <c r="S22" s="34"/>
      <c r="T22" s="34"/>
      <c r="U22" s="34">
        <f>O22+U21</f>
        <v>1</v>
      </c>
      <c r="V22" s="34"/>
      <c r="W22" s="34"/>
      <c r="X22" s="34"/>
      <c r="Y22" s="34"/>
      <c r="Z22" s="34"/>
      <c r="AA22" s="17"/>
    </row>
    <row r="29" spans="1:28" x14ac:dyDescent="0.2">
      <c r="AB29" s="8"/>
    </row>
    <row r="30" spans="1:28" x14ac:dyDescent="0.2">
      <c r="AB30" s="8"/>
    </row>
  </sheetData>
  <mergeCells count="146">
    <mergeCell ref="AA17:AA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C17:C18"/>
    <mergeCell ref="X17:Z18"/>
    <mergeCell ref="R7:R10"/>
    <mergeCell ref="S7:S10"/>
    <mergeCell ref="T7:T10"/>
    <mergeCell ref="U7:U10"/>
    <mergeCell ref="V7:V10"/>
    <mergeCell ref="W7:W10"/>
    <mergeCell ref="R17:R18"/>
    <mergeCell ref="S17:S18"/>
    <mergeCell ref="T17:T18"/>
    <mergeCell ref="Q7:Q10"/>
    <mergeCell ref="P15:P16"/>
    <mergeCell ref="Q15:Q16"/>
    <mergeCell ref="R15:R16"/>
    <mergeCell ref="C15:C16"/>
    <mergeCell ref="D15:D16"/>
    <mergeCell ref="E15:E16"/>
    <mergeCell ref="F15:F16"/>
    <mergeCell ref="G15:G16"/>
    <mergeCell ref="X7:X10"/>
    <mergeCell ref="Y7:Y10"/>
    <mergeCell ref="Z7:Z10"/>
    <mergeCell ref="C13:C14"/>
    <mergeCell ref="AA7:AA10"/>
    <mergeCell ref="AA11:AA12"/>
    <mergeCell ref="AA15:AA16"/>
    <mergeCell ref="Z15:Z16"/>
    <mergeCell ref="X15:X16"/>
    <mergeCell ref="Y15:Y16"/>
    <mergeCell ref="H15:H16"/>
    <mergeCell ref="I15:I16"/>
    <mergeCell ref="J15:J16"/>
    <mergeCell ref="K15:K16"/>
    <mergeCell ref="L15:L16"/>
    <mergeCell ref="M15:M16"/>
    <mergeCell ref="N15:N16"/>
    <mergeCell ref="O15:O16"/>
    <mergeCell ref="M13:M14"/>
    <mergeCell ref="N13:N14"/>
    <mergeCell ref="O13:O14"/>
    <mergeCell ref="W11:W12"/>
    <mergeCell ref="X11:X12"/>
    <mergeCell ref="Y11:Y12"/>
    <mergeCell ref="Z11:Z12"/>
    <mergeCell ref="R11:R12"/>
    <mergeCell ref="S11:S12"/>
    <mergeCell ref="T11:T12"/>
    <mergeCell ref="A4:A5"/>
    <mergeCell ref="B4:B5"/>
    <mergeCell ref="C4:H4"/>
    <mergeCell ref="U11:U12"/>
    <mergeCell ref="V11:V12"/>
    <mergeCell ref="M11:M12"/>
    <mergeCell ref="N11:N12"/>
    <mergeCell ref="H11:H12"/>
    <mergeCell ref="I11:I12"/>
    <mergeCell ref="J11:J12"/>
    <mergeCell ref="K11:K12"/>
    <mergeCell ref="L11:L12"/>
    <mergeCell ref="I4:N4"/>
    <mergeCell ref="C6:K6"/>
    <mergeCell ref="L7:N10"/>
    <mergeCell ref="C7:C10"/>
    <mergeCell ref="D7:D10"/>
    <mergeCell ref="E7:E10"/>
    <mergeCell ref="F7:F10"/>
    <mergeCell ref="G7:G10"/>
    <mergeCell ref="H7:H10"/>
    <mergeCell ref="I7:I10"/>
    <mergeCell ref="J7:J10"/>
    <mergeCell ref="K7:K10"/>
    <mergeCell ref="A22:B22"/>
    <mergeCell ref="C22:H22"/>
    <mergeCell ref="I22:N22"/>
    <mergeCell ref="O22:T22"/>
    <mergeCell ref="A20:B20"/>
    <mergeCell ref="U22:Z22"/>
    <mergeCell ref="O20:T20"/>
    <mergeCell ref="U21:Z21"/>
    <mergeCell ref="I21:N21"/>
    <mergeCell ref="C20:H20"/>
    <mergeCell ref="I20:N20"/>
    <mergeCell ref="P7:P10"/>
    <mergeCell ref="P13:P14"/>
    <mergeCell ref="A19:B19"/>
    <mergeCell ref="C19:H19"/>
    <mergeCell ref="I19:N19"/>
    <mergeCell ref="O19:T19"/>
    <mergeCell ref="U19:Z19"/>
    <mergeCell ref="A21:B21"/>
    <mergeCell ref="C21:H21"/>
    <mergeCell ref="U20:Z20"/>
    <mergeCell ref="C11:C12"/>
    <mergeCell ref="D11:D12"/>
    <mergeCell ref="E11:E12"/>
    <mergeCell ref="F11:F12"/>
    <mergeCell ref="G11:G12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A1:AA1"/>
    <mergeCell ref="A2:AA2"/>
    <mergeCell ref="AA4:AA5"/>
    <mergeCell ref="AA19:AA22"/>
    <mergeCell ref="U4:Z4"/>
    <mergeCell ref="O4:T4"/>
    <mergeCell ref="O21:T21"/>
    <mergeCell ref="U13:U14"/>
    <mergeCell ref="V13:V14"/>
    <mergeCell ref="W13:W14"/>
    <mergeCell ref="X13:X14"/>
    <mergeCell ref="Y13:Y14"/>
    <mergeCell ref="Z13:Z14"/>
    <mergeCell ref="AA13:AA14"/>
    <mergeCell ref="O11:Q12"/>
    <mergeCell ref="R13:T14"/>
    <mergeCell ref="Q13:Q14"/>
    <mergeCell ref="U15:W16"/>
    <mergeCell ref="U17:U18"/>
    <mergeCell ref="V17:V18"/>
    <mergeCell ref="W17:W18"/>
    <mergeCell ref="S15:S16"/>
    <mergeCell ref="T15:T16"/>
    <mergeCell ref="O7:O10"/>
  </mergeCells>
  <phoneticPr fontId="7" type="noConversion"/>
  <printOptions horizontalCentered="1" verticalCentered="1"/>
  <pageMargins left="0.31496062992125984" right="0.31496062992125984" top="1.5748031496062993" bottom="0.39370078740157483" header="0.31496062992125984" footer="0.31496062992125984"/>
  <pageSetup paperSize="9" scale="5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cronograma ar condicionado</vt:lpstr>
      <vt:lpstr>Plan2</vt:lpstr>
      <vt:lpstr>'cronograma ar condicionado'!Area_de_impressao</vt:lpstr>
    </vt:vector>
  </TitlesOfParts>
  <Company>Joule Engenharia Térmica Ltda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Joao</dc:creator>
  <cp:lastModifiedBy>Fernando Miranda</cp:lastModifiedBy>
  <cp:lastPrinted>2017-10-31T16:14:16Z</cp:lastPrinted>
  <dcterms:created xsi:type="dcterms:W3CDTF">2008-01-16T14:44:50Z</dcterms:created>
  <dcterms:modified xsi:type="dcterms:W3CDTF">2017-10-31T16:14:22Z</dcterms:modified>
</cp:coreProperties>
</file>